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Текущее состояние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B8" i="1"/>
  <c r="I7" i="1"/>
  <c r="I6" i="1"/>
  <c r="B6" i="1"/>
  <c r="I5" i="1"/>
  <c r="I4" i="1"/>
  <c r="B4" i="1"/>
  <c r="A4" i="1"/>
  <c r="K3" i="1"/>
  <c r="J3" i="1"/>
  <c r="I3" i="1"/>
  <c r="J4" i="1" l="1"/>
  <c r="K4" i="1"/>
</calcChain>
</file>

<file path=xl/sharedStrings.xml><?xml version="1.0" encoding="utf-8"?>
<sst xmlns="http://schemas.openxmlformats.org/spreadsheetml/2006/main" count="29" uniqueCount="25">
  <si>
    <t>Единица измерений:</t>
  </si>
  <si>
    <t>час</t>
  </si>
  <si>
    <t>max</t>
  </si>
  <si>
    <t>min</t>
  </si>
  <si>
    <t>Участники процесса</t>
  </si>
  <si>
    <t>№</t>
  </si>
  <si>
    <t>Наименование проблемы</t>
  </si>
  <si>
    <t>работодатель</t>
  </si>
  <si>
    <t>Ожидание ответа от потенциального работодателя на отклик</t>
  </si>
  <si>
    <t>Поиск компанией подходящего студента (опрос преподавателей, просмотр резюме, ручной отбор)</t>
  </si>
  <si>
    <t>Ожидание отклика от студентов</t>
  </si>
  <si>
    <t>студент-исполнитель</t>
  </si>
  <si>
    <t xml:space="preserve">Долгое  время поиска студентами краткосрочных реальных практических задач для выполнения (далее - микростажировки)  </t>
  </si>
  <si>
    <t xml:space="preserve">Высокое время подбора компанией исполнителя на краткосрочную IT-задачу  </t>
  </si>
  <si>
    <t>Согласование условий вручную</t>
  </si>
  <si>
    <t>Прибытие к работодателю</t>
  </si>
  <si>
    <t xml:space="preserve">Поиск студентом задач в мессенджерах, соцсетях, по личным контактам </t>
  </si>
  <si>
    <t xml:space="preserve">Низкая доля студентов с подтверждённым портфолио </t>
  </si>
  <si>
    <t xml:space="preserve">Низкая удовлетворённость студентов доступом к дополнительным курсам обучения </t>
  </si>
  <si>
    <t xml:space="preserve">Низкая удовлетворённость компаний уровнем практических навыков студентов </t>
  </si>
  <si>
    <t>Отсутствие систематической обратной связи от компаний о реально востребованных навыках на рынке труда</t>
  </si>
  <si>
    <t>Отсутствие мониторинга освоения студентами дополнительных знаний и умений в реальном времени</t>
  </si>
  <si>
    <t xml:space="preserve">Преподаватели не могут опубликовать авторские краткосрочные курсы </t>
  </si>
  <si>
    <t xml:space="preserve">Низкая мотивация преподавателей к разработке новых курсов </t>
  </si>
  <si>
    <t>Карта текущего состояния процесса "Оптимизация процесса взаимодействия при реализации  практической подготовки и дополнительного обучения (на примере специальности 09.02.07 Информационные системы и программирование)"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</si>
</sst>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0F1115"/>
      <name val="Segoe UI"/>
      <family val="2"/>
      <charset val="204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3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2"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1406769</xdr:colOff>
      <xdr:row>9</xdr:row>
      <xdr:rowOff>227134</xdr:rowOff>
    </xdr:from>
    <xdr:to>
      <xdr:col>5</xdr:col>
      <xdr:colOff>527538</xdr:colOff>
      <xdr:row>10</xdr:row>
      <xdr:rowOff>29308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4212981" y="2337288"/>
          <a:ext cx="549519" cy="3297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13</xdr:row>
      <xdr:rowOff>200025</xdr:rowOff>
    </xdr:from>
    <xdr:to>
      <xdr:col>5</xdr:col>
      <xdr:colOff>133350</xdr:colOff>
      <xdr:row>14</xdr:row>
      <xdr:rowOff>47626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4276725" y="3467100"/>
          <a:ext cx="628650" cy="1143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1150327</xdr:colOff>
      <xdr:row>10</xdr:row>
      <xdr:rowOff>293077</xdr:rowOff>
    </xdr:from>
    <xdr:to>
      <xdr:col>6</xdr:col>
      <xdr:colOff>549519</xdr:colOff>
      <xdr:row>11</xdr:row>
      <xdr:rowOff>0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5920154" y="2835519"/>
          <a:ext cx="564173" cy="24178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1028700</xdr:colOff>
      <xdr:row>13</xdr:row>
      <xdr:rowOff>9525</xdr:rowOff>
    </xdr:from>
    <xdr:to>
      <xdr:col>7</xdr:col>
      <xdr:colOff>457200</xdr:colOff>
      <xdr:row>13</xdr:row>
      <xdr:rowOff>200026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5800725" y="3276600"/>
          <a:ext cx="2076450" cy="1905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1391479</xdr:colOff>
      <xdr:row>11</xdr:row>
      <xdr:rowOff>82826</xdr:rowOff>
    </xdr:from>
    <xdr:to>
      <xdr:col>7</xdr:col>
      <xdr:colOff>628650</xdr:colOff>
      <xdr:row>11</xdr:row>
      <xdr:rowOff>180975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7325554" y="2892701"/>
          <a:ext cx="723071" cy="981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505558</xdr:colOff>
      <xdr:row>10</xdr:row>
      <xdr:rowOff>109904</xdr:rowOff>
    </xdr:from>
    <xdr:to>
      <xdr:col>6</xdr:col>
      <xdr:colOff>801497</xdr:colOff>
      <xdr:row>10</xdr:row>
      <xdr:rowOff>465575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B0C1A390-7FE0-4C7D-AA64-0ADE807D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747596"/>
          <a:ext cx="295939" cy="355671"/>
        </a:xfrm>
        <a:prstGeom prst="rect">
          <a:avLst/>
        </a:prstGeom>
      </xdr:spPr>
    </xdr:pic>
    <xdr:clientData/>
  </xdr:twoCellAnchor>
  <xdr:twoCellAnchor>
    <xdr:from>
      <xdr:col>5</xdr:col>
      <xdr:colOff>557833</xdr:colOff>
      <xdr:row>8</xdr:row>
      <xdr:rowOff>128826</xdr:rowOff>
    </xdr:from>
    <xdr:to>
      <xdr:col>5</xdr:col>
      <xdr:colOff>1106052</xdr:colOff>
      <xdr:row>9</xdr:row>
      <xdr:rowOff>358517</xdr:rowOff>
    </xdr:to>
    <xdr:sp macro="" textlink="">
      <xdr:nvSpPr>
        <xdr:cNvPr id="8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5329858" y="1814751"/>
          <a:ext cx="548219" cy="420191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3</xdr:col>
      <xdr:colOff>49696</xdr:colOff>
      <xdr:row>12</xdr:row>
      <xdr:rowOff>218850</xdr:rowOff>
    </xdr:from>
    <xdr:to>
      <xdr:col>4</xdr:col>
      <xdr:colOff>298529</xdr:colOff>
      <xdr:row>14</xdr:row>
      <xdr:rowOff>173934</xdr:rowOff>
    </xdr:to>
    <xdr:sp macro="" textlink="">
      <xdr:nvSpPr>
        <xdr:cNvPr id="9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3072848" y="3217154"/>
          <a:ext cx="571855" cy="485171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8</a:t>
          </a:r>
        </a:p>
      </xdr:txBody>
    </xdr:sp>
    <xdr:clientData/>
  </xdr:twoCellAnchor>
  <xdr:twoCellAnchor>
    <xdr:from>
      <xdr:col>4</xdr:col>
      <xdr:colOff>93655</xdr:colOff>
      <xdr:row>6</xdr:row>
      <xdr:rowOff>168198</xdr:rowOff>
    </xdr:from>
    <xdr:to>
      <xdr:col>4</xdr:col>
      <xdr:colOff>612914</xdr:colOff>
      <xdr:row>9</xdr:row>
      <xdr:rowOff>57977</xdr:rowOff>
    </xdr:to>
    <xdr:sp macro="" textlink="">
      <xdr:nvSpPr>
        <xdr:cNvPr id="11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3439829" y="1476850"/>
          <a:ext cx="519259" cy="461279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4</xdr:col>
      <xdr:colOff>416676</xdr:colOff>
      <xdr:row>12</xdr:row>
      <xdr:rowOff>45553</xdr:rowOff>
    </xdr:from>
    <xdr:to>
      <xdr:col>4</xdr:col>
      <xdr:colOff>985630</xdr:colOff>
      <xdr:row>14</xdr:row>
      <xdr:rowOff>33130</xdr:rowOff>
    </xdr:to>
    <xdr:sp macro="" textlink="">
      <xdr:nvSpPr>
        <xdr:cNvPr id="12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3762850" y="3043857"/>
          <a:ext cx="568954" cy="517664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9</a:t>
          </a:r>
        </a:p>
      </xdr:txBody>
    </xdr:sp>
    <xdr:clientData/>
  </xdr:twoCellAnchor>
  <xdr:twoCellAnchor>
    <xdr:from>
      <xdr:col>4</xdr:col>
      <xdr:colOff>623423</xdr:colOff>
      <xdr:row>6</xdr:row>
      <xdr:rowOff>120417</xdr:rowOff>
    </xdr:from>
    <xdr:to>
      <xdr:col>4</xdr:col>
      <xdr:colOff>1202251</xdr:colOff>
      <xdr:row>9</xdr:row>
      <xdr:rowOff>17910</xdr:rowOff>
    </xdr:to>
    <xdr:sp macro="" textlink="">
      <xdr:nvSpPr>
        <xdr:cNvPr id="13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3969597" y="1429069"/>
          <a:ext cx="578828" cy="468993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3</a:t>
          </a:r>
        </a:p>
      </xdr:txBody>
    </xdr:sp>
    <xdr:clientData/>
  </xdr:twoCellAnchor>
  <xdr:twoCellAnchor>
    <xdr:from>
      <xdr:col>4</xdr:col>
      <xdr:colOff>1164660</xdr:colOff>
      <xdr:row>6</xdr:row>
      <xdr:rowOff>185719</xdr:rowOff>
    </xdr:from>
    <xdr:to>
      <xdr:col>5</xdr:col>
      <xdr:colOff>347869</xdr:colOff>
      <xdr:row>9</xdr:row>
      <xdr:rowOff>115956</xdr:rowOff>
    </xdr:to>
    <xdr:sp macro="" textlink="">
      <xdr:nvSpPr>
        <xdr:cNvPr id="14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4510834" y="1494371"/>
          <a:ext cx="616100" cy="501737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5</xdr:col>
      <xdr:colOff>306458</xdr:colOff>
      <xdr:row>11</xdr:row>
      <xdr:rowOff>78046</xdr:rowOff>
    </xdr:from>
    <xdr:to>
      <xdr:col>5</xdr:col>
      <xdr:colOff>803414</xdr:colOff>
      <xdr:row>13</xdr:row>
      <xdr:rowOff>41413</xdr:rowOff>
    </xdr:to>
    <xdr:sp macro="" textlink="">
      <xdr:nvSpPr>
        <xdr:cNvPr id="17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5085523" y="2885850"/>
          <a:ext cx="496956" cy="418911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7</a:t>
          </a:r>
        </a:p>
      </xdr:txBody>
    </xdr:sp>
    <xdr:clientData/>
  </xdr:twoCellAnchor>
  <xdr:twoCellAnchor>
    <xdr:from>
      <xdr:col>6</xdr:col>
      <xdr:colOff>952498</xdr:colOff>
      <xdr:row>10</xdr:row>
      <xdr:rowOff>49696</xdr:rowOff>
    </xdr:from>
    <xdr:to>
      <xdr:col>7</xdr:col>
      <xdr:colOff>91108</xdr:colOff>
      <xdr:row>11</xdr:row>
      <xdr:rowOff>8991</xdr:rowOff>
    </xdr:to>
    <xdr:sp macro="" textlink="">
      <xdr:nvSpPr>
        <xdr:cNvPr id="25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6891128" y="2327413"/>
          <a:ext cx="621197" cy="489382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6</a:t>
          </a:r>
        </a:p>
      </xdr:txBody>
    </xdr:sp>
    <xdr:clientData/>
  </xdr:twoCellAnchor>
  <xdr:twoCellAnchor>
    <xdr:from>
      <xdr:col>5</xdr:col>
      <xdr:colOff>1006749</xdr:colOff>
      <xdr:row>9</xdr:row>
      <xdr:rowOff>55079</xdr:rowOff>
    </xdr:from>
    <xdr:to>
      <xdr:col>6</xdr:col>
      <xdr:colOff>465896</xdr:colOff>
      <xdr:row>10</xdr:row>
      <xdr:rowOff>147724</xdr:rowOff>
    </xdr:to>
    <xdr:sp macro="" textlink="">
      <xdr:nvSpPr>
        <xdr:cNvPr id="26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5778774" y="1931504"/>
          <a:ext cx="621197" cy="49269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6</a:t>
          </a:r>
        </a:p>
      </xdr:txBody>
    </xdr:sp>
    <xdr:clientData/>
  </xdr:twoCellAnchor>
  <xdr:twoCellAnchor>
    <xdr:from>
      <xdr:col>2</xdr:col>
      <xdr:colOff>1971260</xdr:colOff>
      <xdr:row>9</xdr:row>
      <xdr:rowOff>55110</xdr:rowOff>
    </xdr:from>
    <xdr:to>
      <xdr:col>4</xdr:col>
      <xdr:colOff>181298</xdr:colOff>
      <xdr:row>10</xdr:row>
      <xdr:rowOff>75251</xdr:rowOff>
    </xdr:to>
    <xdr:sp macro="" textlink="">
      <xdr:nvSpPr>
        <xdr:cNvPr id="27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2981738" y="1935262"/>
          <a:ext cx="545734" cy="4177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6</xdr:col>
      <xdr:colOff>223629</xdr:colOff>
      <xdr:row>11</xdr:row>
      <xdr:rowOff>137936</xdr:rowOff>
    </xdr:from>
    <xdr:to>
      <xdr:col>6</xdr:col>
      <xdr:colOff>769363</xdr:colOff>
      <xdr:row>13</xdr:row>
      <xdr:rowOff>100098</xdr:rowOff>
    </xdr:to>
    <xdr:sp macro="" textlink="">
      <xdr:nvSpPr>
        <xdr:cNvPr id="28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6162259" y="2945740"/>
          <a:ext cx="545734" cy="4177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7</xdr:col>
      <xdr:colOff>911086</xdr:colOff>
      <xdr:row>12</xdr:row>
      <xdr:rowOff>220762</xdr:rowOff>
    </xdr:from>
    <xdr:to>
      <xdr:col>7</xdr:col>
      <xdr:colOff>1456820</xdr:colOff>
      <xdr:row>14</xdr:row>
      <xdr:rowOff>108381</xdr:rowOff>
    </xdr:to>
    <xdr:sp macro="" textlink="">
      <xdr:nvSpPr>
        <xdr:cNvPr id="31" name="16-конечная звезда 34">
          <a:extLst>
            <a:ext uri="{FF2B5EF4-FFF2-40B4-BE49-F238E27FC236}">
              <a16:creationId xmlns="" xmlns:a16="http://schemas.microsoft.com/office/drawing/2014/main" id="{E11607D0-FED5-4ACF-9772-AA44BB7A8E1E}"/>
            </a:ext>
          </a:extLst>
        </xdr:cNvPr>
        <xdr:cNvSpPr/>
      </xdr:nvSpPr>
      <xdr:spPr>
        <a:xfrm>
          <a:off x="8332303" y="3219066"/>
          <a:ext cx="545734" cy="4177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L26"/>
  <sheetViews>
    <sheetView tabSelected="1" zoomScaleNormal="100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H13" sqref="H13"/>
    </sheetView>
  </sheetViews>
  <sheetFormatPr defaultRowHeight="15" x14ac:dyDescent="0.25"/>
  <cols>
    <col min="1" max="1" width="3.7109375" style="1" customWidth="1"/>
    <col min="2" max="2" width="11.42578125" style="1" bestFit="1" customWidth="1"/>
    <col min="3" max="3" width="30.140625" style="1" customWidth="1"/>
    <col min="4" max="4" width="4.85546875" style="1" bestFit="1" customWidth="1"/>
    <col min="5" max="5" width="21.42578125" style="1" customWidth="1"/>
    <col min="6" max="6" width="17.42578125" style="1" customWidth="1"/>
    <col min="7" max="7" width="22.28515625" style="1" customWidth="1"/>
    <col min="8" max="8" width="23.140625" style="1" customWidth="1"/>
    <col min="9" max="11" width="17.7109375" style="1" customWidth="1"/>
    <col min="12" max="16384" width="9.140625" style="1"/>
  </cols>
  <sheetData>
    <row r="1" spans="1:12" s="14" customFormat="1" ht="20.25" customHeight="1" x14ac:dyDescent="0.25">
      <c r="B1" s="24" t="s">
        <v>24</v>
      </c>
      <c r="C1" s="24"/>
      <c r="D1" s="24"/>
      <c r="E1" s="24"/>
      <c r="F1" s="24"/>
      <c r="G1" s="24"/>
      <c r="H1" s="24"/>
    </row>
    <row r="2" spans="1:12" s="14" customFormat="1" ht="22.5" customHeight="1" x14ac:dyDescent="0.25">
      <c r="C2" s="25" t="s">
        <v>0</v>
      </c>
      <c r="D2" s="25"/>
      <c r="E2" s="25"/>
      <c r="F2" s="23" t="s">
        <v>1</v>
      </c>
    </row>
    <row r="3" spans="1:12" x14ac:dyDescent="0.25">
      <c r="A3" s="26"/>
      <c r="B3" s="27"/>
      <c r="C3" s="27"/>
      <c r="D3" s="28"/>
      <c r="E3" s="2">
        <v>1</v>
      </c>
      <c r="F3" s="2">
        <v>2</v>
      </c>
      <c r="G3" s="2">
        <v>3</v>
      </c>
      <c r="H3" s="2">
        <v>4</v>
      </c>
      <c r="I3" s="3" t="str">
        <f>"Сумма, " &amp;F2</f>
        <v>Сумма, час</v>
      </c>
      <c r="J3" s="3" t="str">
        <f>"ВПП max, " &amp;F2</f>
        <v>ВПП max, час</v>
      </c>
      <c r="K3" s="3" t="str">
        <f>"ВПП min, " &amp;F2</f>
        <v>ВПП min, час</v>
      </c>
    </row>
    <row r="4" spans="1:12" x14ac:dyDescent="0.25">
      <c r="A4" s="29" t="str">
        <f>"Время, " &amp;F2</f>
        <v>Время, час</v>
      </c>
      <c r="B4" s="32" t="str">
        <f>"Операции, " &amp;F2</f>
        <v>Операции, час</v>
      </c>
      <c r="C4" s="33"/>
      <c r="D4" s="4" t="s">
        <v>2</v>
      </c>
      <c r="E4" s="5">
        <v>4</v>
      </c>
      <c r="F4" s="5"/>
      <c r="G4" s="5"/>
      <c r="H4" s="5">
        <v>0.5</v>
      </c>
      <c r="I4" s="6">
        <f t="shared" ref="I4:I9" si="0">SUM(E4:H4)</f>
        <v>4.5</v>
      </c>
      <c r="J4" s="36">
        <f>I4+I6+I8</f>
        <v>8</v>
      </c>
      <c r="K4" s="37">
        <f>I5+I7+I9</f>
        <v>0</v>
      </c>
    </row>
    <row r="5" spans="1:12" x14ac:dyDescent="0.25">
      <c r="A5" s="30"/>
      <c r="B5" s="34"/>
      <c r="C5" s="35"/>
      <c r="D5" s="4" t="s">
        <v>3</v>
      </c>
      <c r="E5" s="5"/>
      <c r="F5" s="5"/>
      <c r="G5" s="5"/>
      <c r="H5" s="5"/>
      <c r="I5" s="6">
        <f t="shared" si="0"/>
        <v>0</v>
      </c>
      <c r="J5" s="36"/>
      <c r="K5" s="37"/>
    </row>
    <row r="6" spans="1:12" x14ac:dyDescent="0.25">
      <c r="A6" s="30"/>
      <c r="B6" s="38" t="str">
        <f>"Ожидания, " &amp;F2</f>
        <v>Ожидания, час</v>
      </c>
      <c r="C6" s="39"/>
      <c r="D6" s="7" t="s">
        <v>2</v>
      </c>
      <c r="E6" s="8"/>
      <c r="F6" s="8">
        <v>2</v>
      </c>
      <c r="G6" s="8"/>
      <c r="H6" s="8"/>
      <c r="I6" s="6">
        <f t="shared" si="0"/>
        <v>2</v>
      </c>
      <c r="J6" s="36"/>
      <c r="K6" s="37"/>
      <c r="L6" s="9"/>
    </row>
    <row r="7" spans="1:12" x14ac:dyDescent="0.25">
      <c r="A7" s="30"/>
      <c r="B7" s="40"/>
      <c r="C7" s="41"/>
      <c r="D7" s="7" t="s">
        <v>3</v>
      </c>
      <c r="E7" s="8"/>
      <c r="F7" s="8"/>
      <c r="G7" s="8"/>
      <c r="H7" s="8"/>
      <c r="I7" s="6">
        <f t="shared" si="0"/>
        <v>0</v>
      </c>
      <c r="J7" s="36"/>
      <c r="K7" s="37"/>
      <c r="L7" s="9"/>
    </row>
    <row r="8" spans="1:12" x14ac:dyDescent="0.25">
      <c r="A8" s="30"/>
      <c r="B8" s="42" t="str">
        <f>"Перемещения, " &amp;F2</f>
        <v>Перемещения, час</v>
      </c>
      <c r="C8" s="43"/>
      <c r="D8" s="10" t="s">
        <v>2</v>
      </c>
      <c r="E8" s="11"/>
      <c r="F8" s="11"/>
      <c r="G8" s="11">
        <v>1.5</v>
      </c>
      <c r="H8" s="11"/>
      <c r="I8" s="6">
        <f t="shared" si="0"/>
        <v>1.5</v>
      </c>
      <c r="J8" s="36"/>
      <c r="K8" s="37"/>
      <c r="L8" s="9"/>
    </row>
    <row r="9" spans="1:12" x14ac:dyDescent="0.25">
      <c r="A9" s="31"/>
      <c r="B9" s="44"/>
      <c r="C9" s="45"/>
      <c r="D9" s="10" t="s">
        <v>3</v>
      </c>
      <c r="E9" s="11"/>
      <c r="F9" s="11"/>
      <c r="G9" s="11"/>
      <c r="H9" s="11"/>
      <c r="I9" s="6">
        <f t="shared" si="0"/>
        <v>0</v>
      </c>
      <c r="J9" s="36"/>
      <c r="K9" s="37"/>
      <c r="L9" s="9"/>
    </row>
    <row r="10" spans="1:12" ht="31.5" x14ac:dyDescent="0.25">
      <c r="A10" s="46" t="s">
        <v>4</v>
      </c>
      <c r="B10" s="12">
        <v>1</v>
      </c>
      <c r="C10" s="48" t="s">
        <v>11</v>
      </c>
      <c r="D10" s="49"/>
      <c r="E10" s="17" t="s">
        <v>16</v>
      </c>
      <c r="F10" s="16"/>
      <c r="G10" s="16"/>
    </row>
    <row r="11" spans="1:12" s="21" customFormat="1" ht="42" x14ac:dyDescent="0.25">
      <c r="A11" s="47"/>
      <c r="B11" s="18"/>
      <c r="C11" s="19"/>
      <c r="D11" s="18"/>
      <c r="E11" s="20"/>
      <c r="F11" s="20" t="s">
        <v>8</v>
      </c>
      <c r="G11" s="20"/>
      <c r="H11" s="20"/>
    </row>
    <row r="12" spans="1:12" s="21" customFormat="1" x14ac:dyDescent="0.25">
      <c r="A12" s="47"/>
      <c r="B12" s="19"/>
      <c r="C12" s="19"/>
      <c r="D12" s="18"/>
      <c r="E12" s="20"/>
      <c r="F12" s="20"/>
      <c r="G12" s="20" t="s">
        <v>15</v>
      </c>
      <c r="H12" s="20"/>
    </row>
    <row r="13" spans="1:12" s="21" customFormat="1" ht="21" x14ac:dyDescent="0.25">
      <c r="A13" s="47"/>
      <c r="B13" s="12">
        <v>2</v>
      </c>
      <c r="C13" s="48" t="s">
        <v>7</v>
      </c>
      <c r="D13" s="49"/>
      <c r="E13" s="20"/>
      <c r="F13" s="20"/>
      <c r="H13" s="20" t="s">
        <v>14</v>
      </c>
    </row>
    <row r="14" spans="1:12" s="21" customFormat="1" ht="21" x14ac:dyDescent="0.25">
      <c r="A14" s="47"/>
      <c r="B14" s="19"/>
      <c r="C14" s="19"/>
      <c r="D14" s="18"/>
      <c r="E14" s="20"/>
      <c r="F14" s="20" t="s">
        <v>10</v>
      </c>
      <c r="G14" s="20"/>
      <c r="H14" s="20"/>
    </row>
    <row r="15" spans="1:12" ht="52.5" x14ac:dyDescent="0.25">
      <c r="A15" s="47"/>
      <c r="E15" s="17" t="s">
        <v>9</v>
      </c>
      <c r="G15" s="16"/>
      <c r="H15" s="17"/>
    </row>
    <row r="17" spans="2:8" ht="15.75" x14ac:dyDescent="0.25">
      <c r="B17" s="13" t="s">
        <v>5</v>
      </c>
      <c r="C17" s="55" t="s">
        <v>6</v>
      </c>
      <c r="D17" s="55"/>
      <c r="E17" s="55"/>
      <c r="F17" s="55"/>
      <c r="G17" s="55"/>
      <c r="H17" s="14"/>
    </row>
    <row r="18" spans="2:8" ht="32.25" customHeight="1" x14ac:dyDescent="0.25">
      <c r="B18" s="12">
        <v>1</v>
      </c>
      <c r="C18" s="50" t="s">
        <v>12</v>
      </c>
      <c r="D18" s="51"/>
      <c r="E18" s="51"/>
      <c r="F18" s="51"/>
      <c r="G18" s="51"/>
    </row>
    <row r="19" spans="2:8" ht="30" customHeight="1" x14ac:dyDescent="0.25">
      <c r="B19" s="22">
        <v>2</v>
      </c>
      <c r="C19" s="50" t="s">
        <v>18</v>
      </c>
      <c r="D19" s="51"/>
      <c r="E19" s="51"/>
      <c r="F19" s="51"/>
      <c r="G19" s="51"/>
    </row>
    <row r="20" spans="2:8" ht="26.25" customHeight="1" x14ac:dyDescent="0.25">
      <c r="B20" s="22">
        <v>3</v>
      </c>
      <c r="C20" s="50" t="s">
        <v>22</v>
      </c>
      <c r="D20" s="51"/>
      <c r="E20" s="51"/>
      <c r="F20" s="51"/>
      <c r="G20" s="51"/>
    </row>
    <row r="21" spans="2:8" ht="25.5" customHeight="1" x14ac:dyDescent="0.25">
      <c r="B21" s="22">
        <v>4</v>
      </c>
      <c r="C21" s="50" t="s">
        <v>21</v>
      </c>
      <c r="D21" s="51"/>
      <c r="E21" s="51"/>
      <c r="F21" s="51"/>
      <c r="G21" s="51"/>
    </row>
    <row r="22" spans="2:8" s="15" customFormat="1" ht="25.5" customHeight="1" x14ac:dyDescent="0.25">
      <c r="B22" s="22">
        <v>5</v>
      </c>
      <c r="C22" s="50" t="s">
        <v>23</v>
      </c>
      <c r="D22" s="51"/>
      <c r="E22" s="51"/>
      <c r="F22" s="51"/>
      <c r="G22" s="51"/>
    </row>
    <row r="23" spans="2:8" s="15" customFormat="1" ht="25.5" customHeight="1" x14ac:dyDescent="0.25">
      <c r="B23" s="22">
        <v>6</v>
      </c>
      <c r="C23" s="52" t="s">
        <v>20</v>
      </c>
      <c r="D23" s="53"/>
      <c r="E23" s="53"/>
      <c r="F23" s="53"/>
      <c r="G23" s="54"/>
    </row>
    <row r="24" spans="2:8" ht="16.5" customHeight="1" x14ac:dyDescent="0.25">
      <c r="B24" s="22">
        <v>7</v>
      </c>
      <c r="C24" s="52" t="s">
        <v>13</v>
      </c>
      <c r="D24" s="53"/>
      <c r="E24" s="53"/>
      <c r="F24" s="53"/>
      <c r="G24" s="54"/>
    </row>
    <row r="25" spans="2:8" ht="16.5" customHeight="1" x14ac:dyDescent="0.25">
      <c r="B25" s="22">
        <v>8</v>
      </c>
      <c r="C25" s="52" t="s">
        <v>19</v>
      </c>
      <c r="D25" s="53"/>
      <c r="E25" s="53"/>
      <c r="F25" s="53"/>
      <c r="G25" s="54"/>
    </row>
    <row r="26" spans="2:8" x14ac:dyDescent="0.25">
      <c r="B26" s="22">
        <v>9</v>
      </c>
      <c r="C26" s="52" t="s">
        <v>17</v>
      </c>
      <c r="D26" s="53"/>
      <c r="E26" s="53"/>
      <c r="F26" s="53"/>
      <c r="G26" s="54"/>
    </row>
  </sheetData>
  <sheetProtection formatCells="0" formatColumns="0" formatRows="0"/>
  <mergeCells count="22">
    <mergeCell ref="C26:G26"/>
    <mergeCell ref="C24:G24"/>
    <mergeCell ref="C25:G25"/>
    <mergeCell ref="C23:G23"/>
    <mergeCell ref="C17:G17"/>
    <mergeCell ref="C18:G18"/>
    <mergeCell ref="C19:G19"/>
    <mergeCell ref="C20:G20"/>
    <mergeCell ref="C21:G21"/>
    <mergeCell ref="C22:G22"/>
    <mergeCell ref="J4:J9"/>
    <mergeCell ref="K4:K9"/>
    <mergeCell ref="B6:C7"/>
    <mergeCell ref="B8:C9"/>
    <mergeCell ref="A10:A15"/>
    <mergeCell ref="C10:D10"/>
    <mergeCell ref="C13:D13"/>
    <mergeCell ref="B1:H1"/>
    <mergeCell ref="C2:E2"/>
    <mergeCell ref="A3:D3"/>
    <mergeCell ref="A4:A9"/>
    <mergeCell ref="B4:C5"/>
  </mergeCells>
  <conditionalFormatting sqref="B10:C12 B14:C14 B13:D13">
    <cfRule type="expression" dxfId="0" priority="1">
      <formula>MOD(ROW($B10),2)=0</formula>
    </cfRule>
  </conditionalFormatting>
  <pageMargins left="0.7" right="0.7" top="0.75" bottom="0.75" header="0.3" footer="0.3"/>
  <pageSetup paperSize="9" firstPageNumber="42949672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Текущее состояние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Хлебникова Наталья Евгеньевна</cp:lastModifiedBy>
  <cp:revision>1</cp:revision>
  <dcterms:created xsi:type="dcterms:W3CDTF">2020-03-13T09:33:55Z</dcterms:created>
  <dcterms:modified xsi:type="dcterms:W3CDTF">2026-05-28T09:12:00Z</dcterms:modified>
  <cp:category/>
  <cp:contentStatus/>
</cp:coreProperties>
</file>